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<sst xmlns="http://schemas.openxmlformats.org/spreadsheetml/2006/main" count="925" uniqueCount="657">
  <si>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</si>
  <si>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</si>
  <si>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</si>
  <si>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</si>
  <si>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</si>
  <si>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</si>
  <si>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</si>
  <si>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</si>
  <si>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</si>
  <si>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</si>
  <si>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</si>
  <si>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</si>
  <si>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</si>
  <si>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</si>
  <si>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</si>
  <si>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</si>
  <si>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</si>
  <si>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</si>
  <si>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</si>
  <si>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</si>
  <si>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</si>
  <si>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</si>
  <si>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</si>
  <si>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</si>
  <si>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</si>
  <si>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</si>
  <si>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</si>
  <si>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</si>
  <si>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</si>
  <si>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</si>
  <si>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</si>
  <si>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</si>
  <si>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</si>
  <si>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</si>
  <si>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</si>
  <si>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</si>
  <si>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</si>
  <si>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</si>
  <si>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</si>
  <si>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</si>
  <si>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</si>
  <si>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</si>
  <si>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</si>
  <si>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</si>
  <si>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</si>
  <si>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</si>
  <si>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</si>
  <si>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</si>
  <si>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</si>
  <si>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</si>
  <si>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</si>
  <si>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</si>
  <si>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</si>
  <si>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</si>
  <si>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</si>
  <si>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</si>
  <si>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</si>
  <si>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</si>
  <si>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</si>
  <si>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</si>
  <si>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</si>
  <si>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</si>
  <si>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</si>
  <si>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</si>
  <si>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</si>
  <si>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</si>
  <si>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</si>
  <si>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</si>
  <si>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</si>
  <si>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</si>
  <si>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</si>
  <si>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</si>
  <si>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</si>
  <si>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</si>
  <si>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</si>
  <si>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</si>
  <si>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</si>
  <si>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</si>
  <si>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</si>
  <si>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</si>
  <si>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</si>
  <si>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</si>
  <si>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</si>
  <si>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</si>
  <si>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</si>
  <si>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</si>
  <si>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</si>
  <si>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</si>
  <si>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</si>
  <si>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</si>
  <si>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</si>
  <si>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</si>
  <si>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</si>
  <si>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</si>
  <si>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</si>
  <si>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</si>
  <si>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</si>
  <si>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</si>
  <si>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</si>
  <si>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</si>
  <si>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</si>
  <si>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</si>
  <si>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</si>
  <si>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</si>
  <si>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</si>
  <si>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</si>
  <si>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</si>
  <si>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</si>
  <si>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</si>
  <si>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</si>
  <si>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</si>
  <si>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</si>
  <si>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</si>
  <si>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</si>
  <si>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</si>
  <si>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</si>
  <si>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</si>
  <si>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</si>
  <si>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</si>
  <si>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</si>
  <si>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</si>
  <si>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</si>
  <si>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</si>
  <si>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</si>
  <si>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</si>
  <si>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</si>
  <si>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</si>
  <si>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</si>
  <si>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</si>
  <si>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</si>
  <si>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</si>
  <si>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</si>
  <si>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</si>
  <si>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</si>
  <si>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</si>
  <si>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</si>
  <si>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</si>
  <si>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</si>
  <si>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</si>
  <si>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</si>
  <si>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</si>
  <si>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</si>
  <si>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</si>
  <si>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</si>
  <si>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</si>
  <si>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</si>
  <si>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</si>
  <si>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</si>
  <si>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</si>
  <si>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</si>
  <si>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</si>
  <si>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</si>
  <si>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</si>
  <si>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</si>
  <si>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</si>
  <si>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</si>
  <si>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</si>
  <si>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</si>
  <si>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</si>
  <si>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</si>
  <si>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</si>
  <si>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</si>
  <si>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</si>
  <si>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</si>
  <si>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</si>
  <si>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</si>
  <si>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</si>
  <si>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</si>
  <si>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</si>
  <si>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</si>
  <si>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</si>
  <si>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</si>
  <si>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</si>
  <si>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</si>
  <si>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</si>
  <si>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</si>
  <si>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</si>
  <si>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</si>
  <si>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</si>
  <si>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</si>
  <si>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</si>
  <si>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</si>
  <si>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</si>
  <si>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</si>
  <si>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</si>
  <si>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</si>
  <si>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</si>
  <si>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</si>
  <si>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</si>
  <si>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</si>
  <si>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</si>
  <si>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</si>
  <si>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</si>
  <si>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</si>
  <si>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</si>
  <si>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</si>
  <si>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</si>
  <si>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</si>
  <si>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</si>
  <si>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</si>
  <si>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</si>
  <si>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</si>
  <si>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</si>
  <si>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</si>
  <si>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</si>
  <si>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</si>
  <si>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</si>
  <si>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</si>
  <si>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</si>
  <si>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</si>
  <si>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</si>
  <si>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</si>
  <si>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</si>
  <si>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</si>
  <si>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</si>
  <si>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</si>
  <si>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</si>
  <si>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</si>
  <si>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</si>
  <si>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</si>
  <si>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</si>
  <si>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</si>
  <si>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</si>
  <si>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</si>
  <si>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</si>
  <si>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</si>
  <si>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</si>
  <si>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</si>
  <si>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</si>
  <si>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</si>
  <si>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</si>
  <si>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</si>
  <si>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</si>
  <si>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</si>
  <si>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</si>
  <si>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</si>
  <si>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</si>
  <si>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</si>
  <si>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</si>
  <si>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</si>
  <si>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</si>
  <si>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</si>
  <si>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</si>
  <si>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</si>
  <si>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</si>
  <si>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</si>
  <si>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</si>
  <si>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</si>
  <si>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</si>
  <si>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</si>
  <si>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</si>
  <si>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</si>
  <si>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</si>
  <si>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</si>
  <si>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</si>
  <si>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</si>
  <si>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</si>
  <si>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</si>
  <si>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</si>
  <si>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</si>
  <si>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</si>
  <si>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</si>
  <si>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</si>
  <si>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</si>
  <si>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</si>
  <si>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</si>
  <si>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</si>
  <si>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</si>
  <si>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</si>
  <si>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</si>
  <si>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</si>
  <si>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</si>
  <si>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</si>
  <si>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</si>
  <si>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</si>
  <si>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</si>
  <si>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</si>
  <si>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</si>
  <si>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</si>
  <si>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</si>
  <si>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</si>
  <si>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</si>
  <si>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</si>
  <si>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</si>
  <si>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</si>
  <si>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</si>
  <si>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</si>
  <si>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</si>
  <si>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</si>
  <si>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</si>
  <si>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</si>
  <si>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</si>
  <si>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</si>
  <si>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</si>
  <si>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</si>
  <si>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</si>
  <si>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</si>
  <si>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</si>
  <si>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</si>
  <si>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</si>
  <si>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</si>
  <si>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</si>
  <si>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</si>
  <si>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</si>
  <si>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</si>
  <si>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</si>
  <si>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</si>
  <si>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</si>
  <si>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</si>
  <si>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</si>
  <si>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</si>
  <si>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</si>
  <si>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</si>
  <si>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</si>
  <si>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</si>
  <si>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</si>
  <si>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</si>
  <si>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</si>
  <si>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</si>
  <si>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</si>
  <si>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</si>
  <si>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</si>
  <si>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</si>
  <si>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</si>
  <si>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</si>
  <si>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</si>
  <si>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</si>
  <si>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</si>
  <si>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</si>
  <si>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</si>
  <si>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</si>
  <si>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</si>
  <si>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</si>
  <si>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</si>
  <si>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</si>
  <si>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</si>
  <si>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</si>
  <si>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</si>
  <si>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</si>
  <si>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</si>
  <si>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</si>
  <si>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</si>
  <si>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</si>
  <si>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</si>
  <si>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</si>
  <si>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</si>
  <si>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</si>
  <si>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</si>
  <si>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</si>
  <si>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</si>
  <si>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</si>
  <si>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</si>
  <si>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</si>
  <si>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</si>
  <si>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</si>
  <si>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</si>
  <si>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</si>
  <si>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</si>
  <si>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</si>
  <si>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</si>
  <si>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</si>
  <si>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</si>
  <si>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</si>
  <si>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</si>
  <si>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</si>
  <si>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</si>
  <si>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</si>
  <si>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</si>
  <si>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</si>
  <si>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</si>
  <si>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</si>
  <si>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</si>
  <si>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</si>
  <si>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</si>
  <si>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</si>
  <si>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</si>
  <si>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</si>
  <si>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</si>
  <si>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</si>
  <si>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</si>
  <si>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</si>
  <si>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</si>
  <si>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</si>
  <si>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</si>
  <si>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</si>
  <si>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</si>
  <si>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</si>
  <si>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</si>
  <si>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</si>
  <si>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</si>
  <si>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</si>
  <si>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</si>
  <si>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</si>
  <si>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</si>
  <si>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</si>
  <si>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</si>
  <si>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</si>
  <si>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</si>
  <si>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</si>
  <si>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</si>
  <si>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</si>
  <si>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</si>
  <si>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</si>
  <si>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</si>
  <si>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</si>
  <si>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</si>
  <si>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</si>
  <si>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</si>
  <si>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</si>
  <si>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</si>
  <si>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</si>
  <si>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</si>
  <si>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</si>
  <si>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</si>
  <si>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</si>
  <si>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</si>
  <si>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</si>
  <si>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</si>
  <si>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</si>
  <si>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</si>
  <si>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</si>
  <si>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</si>
  <si>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</si>
  <si>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</si>
  <si>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</si>
  <si>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</si>
  <si>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</si>
  <si>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</si>
  <si>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</si>
  <si>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</si>
  <si>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</si>
  <si>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</si>
  <si>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</si>
  <si>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</si>
  <si>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</si>
  <si>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</si>
  <si>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</si>
  <si>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</si>
  <si>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</si>
  <si>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</si>
  <si>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</si>
  <si>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</si>
  <si>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</si>
  <si>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</si>
  <si>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</si>
  <si>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</si>
  <si>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</si>
  <si>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</si>
  <si>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</si>
  <si>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</si>
  <si>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</si>
  <si>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</si>
  <si>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</si>
  <si>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</si>
  <si>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</si>
  <si>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</si>
  <si>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</si>
  <si>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</si>
  <si>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</si>
  <si>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</si>
  <si>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</si>
  <si>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</si>
  <si>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</si>
  <si>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</si>
  <si>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</si>
  <si>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</si>
  <si>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</si>
  <si>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</si>
  <si>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</si>
  <si>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</si>
  <si>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</si>
  <si>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</si>
  <si>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</si>
  <si>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</si>
  <si>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</si>
  <si>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</si>
  <si>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</si>
  <si>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</si>
  <si>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</si>
  <si>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</si>
  <si>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</si>
  <si>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</si>
  <si>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</si>
  <si>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</si>
  <si>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</si>
  <si>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</si>
  <si>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</si>
  <si>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</si>
  <si>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</si>
  <si>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</si>
  <si>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</si>
  <si>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</si>
  <si>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</si>
  <si>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</si>
  <si>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</si>
  <si>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</si>
  <si>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</si>
  <si>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</si>
  <si>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</si>
  <si>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</si>
  <si>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</si>
  <si>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</si>
  <si>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</si>
  <si>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</si>
  <si>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</si>
  <si>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</si>
  <si>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</si>
  <si>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</si>
  <si>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</si>
  <si>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</si>
  <si>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</si>
  <si>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</si>
  <si>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</si>
  <si>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</si>
  <si>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</si>
  <si>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</si>
  <si>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</si>
  <si>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</si>
  <si>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</si>
  <si>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</si>
  <si>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</si>
  <si>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</si>
  <si>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</si>
  <si>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</si>
  <si>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</si>
  <si>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</si>
  <si>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</si>
  <si>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</si>
  <si>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</si>
  <si>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</si>
  <si>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</si>
  <si>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</si>
  <si>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</si>
  <si>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</si>
  <si>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</si>
  <si>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</si>
  <si>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</si>
  <si>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</si>
  <si>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</si>
  <si>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</si>
  <si>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</si>
  <si>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</si>
  <si>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</si>
  <si>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</si>
  <si>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</si>
  <si>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</si>
  <si>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</si>
  <si>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</si>
  <si>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</si>
  <si>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</si>
  <si>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</si>
  <si>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</si>
  <si>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</si>
  <si>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</si>
  <si>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</si>
  <si>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</si>
  <si>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</si>
  <si>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</si>
  <si>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</si>
  <si>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</si>
  <si>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</si>
  <si>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</si>
  <si>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</si>
  <si>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</si>
  <si>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</si>
  <si>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</si>
  <si>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</si>
  <si>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</si>
  <si>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</si>
  <si>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</si>
  <si>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</si>
  <si>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</si>
  <si>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</si>
  <si>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</si>
  <si>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</si>
  <si>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</si>
  <si>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</si>
  <si>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</si>
  <si>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</si>
  <si>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</si>
  <si>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</si>
  <si>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</si>
  <si>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</si>
  <si>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</si>
  <si>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</si>
  <si>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</si>
  <si>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</si>
  <si>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</si>
  <si>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</si>
  <si>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</si>
  <si>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</si>
  <si>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</si>
  <si>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</si>
  <si>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</si>
  <si>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</si>
  <si>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</si>
  <si>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</si>
  <si>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</si>
  <si>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</si>
  <si>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</si>
  <si>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</si>
  <si>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</si>
  <si>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</si>
  <si>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</si>
  <si>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</si>
  <si>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</si>
  <si>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</si>
  <si>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</si>
  <si>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</si>
  <si>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</si>
  <si>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</si>
  <si>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</si>
  <si>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</si>
  <si>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</si>
  <si>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</si>
  <si>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</si>
  <si>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</si>
  <si>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</si>
  <si>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</si>
  <si>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</si>
  <si>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</si>
  <si>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</si>
  <si>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</si>
  <si>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</si>
  <si>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</si>
  <si>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</si>
  <si>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</si>
  <si>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</si>
  <si>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</si>
  <si>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</si>
  <si>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</si>
  <si>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</si>
  <si>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</si>
  <si>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</si>
  <si>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</si>
  <si>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</si>
  <si>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</si>
  <si>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</si>
  <si>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</si>
  <si>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</si>
  <si>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</si>
  <si>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</si>
  <si>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</si>
  <si>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</si>
  <si>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</si>
  <si>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</si>
  <si>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</si>
  <si>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</si>
  <si>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</si>
  <si>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</si>
  <si>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</si>
  <si>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</si>
  <si>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AL 30 DE SEPTIEMBRE DEL 2019</t>
  </si>
  <si>
    <t>Correspondiente del 1 de Enero al  30 de septiembre de 2019</t>
  </si>
  <si>
    <t>Correspondiente del 1 de Enero al 30 de septiembre del 2019</t>
  </si>
  <si>
    <t>MUNICIPIO DE SAN FELIPE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</si>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</sst>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9" applyFont="1" applyFill="1" applyAlignment="1">
      <alignment vertical="center" wrapText="1"/>
    </xf>
    <xf numFmtId="0" fontId="14" fillId="0" borderId="0" xfId="9" applyFont="1" applyAlignment="1">
      <alignment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2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655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652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3" spans="1:2" ht="12" x14ac:dyDescent="0.2">
      <c r="A43" s="194" t="s">
        <v>656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3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655</v>
      </c>
      <c r="B1" s="174"/>
      <c r="C1" s="175"/>
    </row>
    <row r="2" spans="1:3" s="92" customFormat="1" ht="18" customHeight="1" x14ac:dyDescent="0.25">
      <c r="A2" s="176" t="s">
        <v>554</v>
      </c>
      <c r="B2" s="177"/>
      <c r="C2" s="178"/>
    </row>
    <row r="3" spans="1:3" s="92" customFormat="1" ht="18" customHeight="1" x14ac:dyDescent="0.25">
      <c r="A3" s="176" t="s">
        <v>654</v>
      </c>
      <c r="B3" s="177"/>
      <c r="C3" s="178"/>
    </row>
    <row r="4" spans="1:3" s="95" customFormat="1" ht="18" customHeight="1" x14ac:dyDescent="0.2">
      <c r="A4" s="179" t="s">
        <v>550</v>
      </c>
      <c r="B4" s="180"/>
      <c r="C4" s="181"/>
    </row>
    <row r="5" spans="1:3" s="93" customFormat="1" x14ac:dyDescent="0.2">
      <c r="A5" s="113" t="s">
        <v>590</v>
      </c>
      <c r="B5" s="113"/>
      <c r="C5" s="114">
        <v>383850716.63999999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383850716.63999999</v>
      </c>
    </row>
    <row r="23" spans="1:3" ht="12" x14ac:dyDescent="0.2">
      <c r="A23" s="194" t="s">
        <v>656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655</v>
      </c>
      <c r="B1" s="183"/>
      <c r="C1" s="184"/>
    </row>
    <row r="2" spans="1:3" s="96" customFormat="1" ht="18.95" customHeight="1" x14ac:dyDescent="0.25">
      <c r="A2" s="185" t="s">
        <v>555</v>
      </c>
      <c r="B2" s="186"/>
      <c r="C2" s="187"/>
    </row>
    <row r="3" spans="1:3" s="96" customFormat="1" ht="18.95" customHeight="1" x14ac:dyDescent="0.25">
      <c r="A3" s="185" t="s">
        <v>654</v>
      </c>
      <c r="B3" s="186"/>
      <c r="C3" s="187"/>
    </row>
    <row r="4" spans="1:3" s="97" customFormat="1" x14ac:dyDescent="0.2">
      <c r="A4" s="179" t="s">
        <v>550</v>
      </c>
      <c r="B4" s="180"/>
      <c r="C4" s="181"/>
    </row>
    <row r="5" spans="1:3" x14ac:dyDescent="0.2">
      <c r="A5" s="144" t="s">
        <v>603</v>
      </c>
      <c r="B5" s="113"/>
      <c r="C5" s="137">
        <v>215527817.47999999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62111345.909999996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557600.96</v>
      </c>
    </row>
    <row r="11" spans="1:3" x14ac:dyDescent="0.2">
      <c r="A11" s="154">
        <v>2.4</v>
      </c>
      <c r="B11" s="136" t="s">
        <v>294</v>
      </c>
      <c r="C11" s="147">
        <v>110853.83</v>
      </c>
    </row>
    <row r="12" spans="1:3" x14ac:dyDescent="0.2">
      <c r="A12" s="154">
        <v>2.5</v>
      </c>
      <c r="B12" s="136" t="s">
        <v>295</v>
      </c>
      <c r="C12" s="147">
        <v>3524.5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153388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59864134.899999999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1421843.72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153416471.56999999</v>
      </c>
    </row>
    <row r="42" spans="1:3" ht="12" x14ac:dyDescent="0.2">
      <c r="A42" s="194" t="s">
        <v>656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10" sqref="B10"/>
    </sheetView>
  </sheetViews>
  <sheetFormatPr baseColWidth="10" defaultColWidth="9.140625" defaultRowHeight="11.25" x14ac:dyDescent="0.2"/>
  <cols>
    <col min="1" max="1" width="6.5703125" style="84" bestFit="1" customWidth="1"/>
    <col min="2" max="2" width="68.5703125" style="84" bestFit="1" customWidth="1"/>
    <col min="3" max="3" width="10.140625" style="84" bestFit="1" customWidth="1"/>
    <col min="4" max="4" width="16.28515625" style="84" bestFit="1" customWidth="1"/>
    <col min="5" max="5" width="16.7109375" style="84" bestFit="1" customWidth="1"/>
    <col min="6" max="6" width="9.28515625" style="84" bestFit="1" customWidth="1"/>
    <col min="7" max="7" width="12" style="84" customWidth="1"/>
    <col min="8" max="8" width="9.28515625" style="84" bestFit="1" customWidth="1"/>
    <col min="9" max="9" width="11" style="84" bestFit="1" customWidth="1"/>
    <col min="10" max="10" width="14.140625" style="84" bestFit="1" customWidth="1"/>
    <col min="11" max="16384" width="9.140625" style="84"/>
  </cols>
  <sheetData>
    <row r="1" spans="1:10" ht="18.95" customHeight="1" x14ac:dyDescent="0.2">
      <c r="A1" s="172" t="s">
        <v>655</v>
      </c>
      <c r="B1" s="188"/>
      <c r="C1" s="188"/>
      <c r="D1" s="188"/>
      <c r="E1" s="188"/>
      <c r="F1" s="188"/>
      <c r="G1" s="82" t="s">
        <v>244</v>
      </c>
      <c r="H1" s="83">
        <f>'Notas a los Edos Financieros'!E1</f>
        <v>2019</v>
      </c>
    </row>
    <row r="2" spans="1:10" ht="18.95" customHeight="1" x14ac:dyDescent="0.2">
      <c r="A2" s="172" t="s">
        <v>556</v>
      </c>
      <c r="B2" s="188"/>
      <c r="C2" s="188"/>
      <c r="D2" s="188"/>
      <c r="E2" s="188"/>
      <c r="F2" s="18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9" t="s">
        <v>654</v>
      </c>
      <c r="B3" s="190"/>
      <c r="C3" s="190"/>
      <c r="D3" s="190"/>
      <c r="E3" s="190"/>
      <c r="F3" s="190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s="166" customFormat="1" ht="24.75" customHeight="1" x14ac:dyDescent="0.25">
      <c r="A7" s="165" t="s">
        <v>190</v>
      </c>
      <c r="B7" s="165" t="s">
        <v>551</v>
      </c>
      <c r="C7" s="165" t="s">
        <v>226</v>
      </c>
      <c r="D7" s="165" t="s">
        <v>552</v>
      </c>
      <c r="E7" s="165" t="s">
        <v>553</v>
      </c>
      <c r="F7" s="165" t="s">
        <v>225</v>
      </c>
      <c r="G7" s="165" t="s">
        <v>167</v>
      </c>
      <c r="H7" s="165" t="s">
        <v>228</v>
      </c>
      <c r="I7" s="165" t="s">
        <v>229</v>
      </c>
      <c r="J7" s="165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0" spans="1:1" ht="12" x14ac:dyDescent="0.2">
      <c r="A50" s="194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E43" sqref="E4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1" t="s">
        <v>37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2" t="s">
        <v>41</v>
      </c>
      <c r="C10" s="192"/>
      <c r="D10" s="192"/>
      <c r="E10" s="192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2" t="s">
        <v>45</v>
      </c>
      <c r="C12" s="192"/>
      <c r="D12" s="192"/>
      <c r="E12" s="192"/>
    </row>
    <row r="13" spans="1:8" s="11" customFormat="1" ht="26.1" customHeight="1" x14ac:dyDescent="0.2">
      <c r="A13" s="158" t="s">
        <v>46</v>
      </c>
      <c r="B13" s="192" t="s">
        <v>47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3" t="s">
        <v>52</v>
      </c>
      <c r="C31" s="193"/>
      <c r="D31" s="193"/>
      <c r="E31" s="19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3"/>
  <sheetViews>
    <sheetView view="pageBreakPreview" zoomScale="90" zoomScaleNormal="106" zoomScaleSheetLayoutView="90" workbookViewId="0">
      <selection activeCell="A2" sqref="A2:F2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655</v>
      </c>
      <c r="B1" s="171"/>
      <c r="C1" s="171"/>
      <c r="D1" s="171"/>
      <c r="E1" s="171"/>
      <c r="F1" s="171"/>
      <c r="G1" s="69" t="s">
        <v>244</v>
      </c>
      <c r="H1" s="80">
        <v>2019</v>
      </c>
    </row>
    <row r="2" spans="1:8" s="71" customFormat="1" ht="18.95" customHeight="1" x14ac:dyDescent="0.25">
      <c r="A2" s="170" t="s">
        <v>245</v>
      </c>
      <c r="B2" s="171"/>
      <c r="C2" s="171"/>
      <c r="D2" s="171"/>
      <c r="E2" s="171"/>
      <c r="F2" s="17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653</v>
      </c>
      <c r="B3" s="171"/>
      <c r="C3" s="171"/>
      <c r="D3" s="171"/>
      <c r="E3" s="171"/>
      <c r="F3" s="171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65197062.420000002</v>
      </c>
    </row>
    <row r="9" spans="1:8" x14ac:dyDescent="0.2">
      <c r="A9" s="77">
        <v>1115</v>
      </c>
      <c r="B9" s="75" t="s">
        <v>251</v>
      </c>
      <c r="C9" s="79">
        <v>12009808.98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31710.080000000002</v>
      </c>
      <c r="D15" s="79">
        <v>18058.38</v>
      </c>
      <c r="E15" s="79">
        <v>17017.64</v>
      </c>
      <c r="F15" s="79">
        <v>21750.43</v>
      </c>
      <c r="G15" s="79">
        <v>12664.42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4387646.99</v>
      </c>
      <c r="D20" s="79">
        <v>4387646.99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1886789.19</v>
      </c>
      <c r="D22" s="79">
        <v>1886789.19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1238991.08</v>
      </c>
      <c r="D23" s="79">
        <v>1238991.08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34520915.329999998</v>
      </c>
      <c r="D25" s="79">
        <v>34520915.329999998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587975472.13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50222391.719999999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39132842.219999999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3740093.71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482292238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12587906.48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63221336.609999999</v>
      </c>
      <c r="D60" s="79">
        <f t="shared" ref="D60:E60" si="0">SUM(D61:D68)</f>
        <v>0</v>
      </c>
      <c r="E60" s="79">
        <f t="shared" si="0"/>
        <v>-32844493.879999999</v>
      </c>
    </row>
    <row r="61" spans="1:9" x14ac:dyDescent="0.2">
      <c r="A61" s="77">
        <v>1241</v>
      </c>
      <c r="B61" s="75" t="s">
        <v>293</v>
      </c>
      <c r="C61" s="79">
        <v>10304679.130000001</v>
      </c>
      <c r="D61" s="79">
        <v>0</v>
      </c>
      <c r="E61" s="79">
        <v>-4317053.24</v>
      </c>
    </row>
    <row r="62" spans="1:9" x14ac:dyDescent="0.2">
      <c r="A62" s="77">
        <v>1242</v>
      </c>
      <c r="B62" s="75" t="s">
        <v>294</v>
      </c>
      <c r="C62" s="79">
        <v>1953927.58</v>
      </c>
      <c r="D62" s="79">
        <v>0</v>
      </c>
      <c r="E62" s="79">
        <v>-452000.81</v>
      </c>
    </row>
    <row r="63" spans="1:9" x14ac:dyDescent="0.2">
      <c r="A63" s="77">
        <v>1243</v>
      </c>
      <c r="B63" s="75" t="s">
        <v>295</v>
      </c>
      <c r="C63" s="79">
        <v>222261.86</v>
      </c>
      <c r="D63" s="79">
        <v>0</v>
      </c>
      <c r="E63" s="79">
        <v>-27310.61</v>
      </c>
    </row>
    <row r="64" spans="1:9" x14ac:dyDescent="0.2">
      <c r="A64" s="77">
        <v>1244</v>
      </c>
      <c r="B64" s="75" t="s">
        <v>296</v>
      </c>
      <c r="C64" s="79">
        <v>44065097.649999999</v>
      </c>
      <c r="D64" s="79">
        <v>0</v>
      </c>
      <c r="E64" s="79">
        <v>-26050388.210000001</v>
      </c>
    </row>
    <row r="65" spans="1:9" x14ac:dyDescent="0.2">
      <c r="A65" s="77">
        <v>1245</v>
      </c>
      <c r="B65" s="75" t="s">
        <v>297</v>
      </c>
      <c r="C65" s="79">
        <v>587103.03</v>
      </c>
      <c r="D65" s="79">
        <v>0</v>
      </c>
      <c r="E65" s="79">
        <v>-252125.27</v>
      </c>
    </row>
    <row r="66" spans="1:9" x14ac:dyDescent="0.2">
      <c r="A66" s="77">
        <v>1246</v>
      </c>
      <c r="B66" s="75" t="s">
        <v>298</v>
      </c>
      <c r="C66" s="79">
        <v>5501273.2000000002</v>
      </c>
      <c r="D66" s="79">
        <v>0</v>
      </c>
      <c r="E66" s="79">
        <v>-1745615.74</v>
      </c>
    </row>
    <row r="67" spans="1:9" x14ac:dyDescent="0.2">
      <c r="A67" s="77">
        <v>1247</v>
      </c>
      <c r="B67" s="75" t="s">
        <v>299</v>
      </c>
      <c r="C67" s="79">
        <v>283244.15999999997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303750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1569892.83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1528171.53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41721.300000000003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41621.93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41621.93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6900411.6999999993</v>
      </c>
      <c r="D101" s="79">
        <f>SUM(D102:D110)</f>
        <v>6900411.6999999993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3206568.53</v>
      </c>
      <c r="D103" s="79">
        <f t="shared" ref="D103:D110" si="1">C103</f>
        <v>3206568.53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487366.1</v>
      </c>
      <c r="D104" s="79">
        <f t="shared" si="1"/>
        <v>487366.1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6716.4</v>
      </c>
      <c r="D106" s="79">
        <f t="shared" si="1"/>
        <v>6716.4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2037699.02</v>
      </c>
      <c r="D108" s="79">
        <f t="shared" si="1"/>
        <v>2037699.02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1162061.6499999999</v>
      </c>
      <c r="D110" s="79">
        <f t="shared" si="1"/>
        <v>1162061.6499999999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3" spans="1:8" ht="12" x14ac:dyDescent="0.2">
      <c r="A143" s="194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78" sqref="B78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23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655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654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33436333.310000002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18861069.300000001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609624.93999999994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16975903.91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1275540.45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6220460.0099999998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2197535.35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4014983.28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7478.58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462.8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6214132.8700000001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6214132.8700000001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2140671.13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330973.65000000002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1784697.48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25000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289868812.57999998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289868812.57999998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96413364.909999996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173072939.72999999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20382507.940000001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153416471.56999999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113911909.08000001</v>
      </c>
      <c r="D100" s="112">
        <f>C100/$C$99</f>
        <v>0.74250116636286301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72361289.020000011</v>
      </c>
      <c r="D101" s="112">
        <f t="shared" ref="D101:D164" si="0">C101/$C$99</f>
        <v>0.47166571020363623</v>
      </c>
      <c r="E101" s="111"/>
    </row>
    <row r="102" spans="1:5" x14ac:dyDescent="0.2">
      <c r="A102" s="109">
        <v>5111</v>
      </c>
      <c r="B102" s="106" t="s">
        <v>418</v>
      </c>
      <c r="C102" s="110">
        <v>49079573.090000004</v>
      </c>
      <c r="D102" s="112">
        <f t="shared" si="0"/>
        <v>0.31991071485180295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884700.78</v>
      </c>
      <c r="D104" s="112">
        <f t="shared" si="0"/>
        <v>5.7666609780966955E-3</v>
      </c>
      <c r="E104" s="111"/>
    </row>
    <row r="105" spans="1:5" x14ac:dyDescent="0.2">
      <c r="A105" s="109">
        <v>5114</v>
      </c>
      <c r="B105" s="106" t="s">
        <v>421</v>
      </c>
      <c r="C105" s="110">
        <v>9482608.1799999997</v>
      </c>
      <c r="D105" s="112">
        <f t="shared" si="0"/>
        <v>6.1809583305879441E-2</v>
      </c>
      <c r="E105" s="111"/>
    </row>
    <row r="106" spans="1:5" x14ac:dyDescent="0.2">
      <c r="A106" s="109">
        <v>5115</v>
      </c>
      <c r="B106" s="106" t="s">
        <v>422</v>
      </c>
      <c r="C106" s="110">
        <v>10409479.24</v>
      </c>
      <c r="D106" s="112">
        <f t="shared" si="0"/>
        <v>6.7851118810605821E-2</v>
      </c>
      <c r="E106" s="111"/>
    </row>
    <row r="107" spans="1:5" x14ac:dyDescent="0.2">
      <c r="A107" s="109">
        <v>5116</v>
      </c>
      <c r="B107" s="106" t="s">
        <v>423</v>
      </c>
      <c r="C107" s="110">
        <v>2504927.73</v>
      </c>
      <c r="D107" s="112">
        <f t="shared" si="0"/>
        <v>1.6327632257251243E-2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18148226.309999999</v>
      </c>
      <c r="D108" s="112">
        <f t="shared" si="0"/>
        <v>0.11829385804717474</v>
      </c>
      <c r="E108" s="111"/>
    </row>
    <row r="109" spans="1:5" x14ac:dyDescent="0.2">
      <c r="A109" s="109">
        <v>5121</v>
      </c>
      <c r="B109" s="106" t="s">
        <v>425</v>
      </c>
      <c r="C109" s="110">
        <v>1223672.24</v>
      </c>
      <c r="D109" s="112">
        <f t="shared" si="0"/>
        <v>7.976146416857656E-3</v>
      </c>
      <c r="E109" s="111"/>
    </row>
    <row r="110" spans="1:5" x14ac:dyDescent="0.2">
      <c r="A110" s="109">
        <v>5122</v>
      </c>
      <c r="B110" s="106" t="s">
        <v>426</v>
      </c>
      <c r="C110" s="110">
        <v>358233.37</v>
      </c>
      <c r="D110" s="112">
        <f t="shared" si="0"/>
        <v>2.3350385153170943E-3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1416571.04</v>
      </c>
      <c r="D112" s="112">
        <f t="shared" si="0"/>
        <v>9.2335003243354807E-3</v>
      </c>
      <c r="E112" s="111"/>
    </row>
    <row r="113" spans="1:5" x14ac:dyDescent="0.2">
      <c r="A113" s="109">
        <v>5125</v>
      </c>
      <c r="B113" s="106" t="s">
        <v>429</v>
      </c>
      <c r="C113" s="110">
        <v>114548.29</v>
      </c>
      <c r="D113" s="112">
        <f t="shared" si="0"/>
        <v>7.4664922760744466E-4</v>
      </c>
      <c r="E113" s="111"/>
    </row>
    <row r="114" spans="1:5" x14ac:dyDescent="0.2">
      <c r="A114" s="109">
        <v>5126</v>
      </c>
      <c r="B114" s="106" t="s">
        <v>430</v>
      </c>
      <c r="C114" s="110">
        <v>10888189.890000001</v>
      </c>
      <c r="D114" s="112">
        <f t="shared" si="0"/>
        <v>7.0971452925326861E-2</v>
      </c>
      <c r="E114" s="111"/>
    </row>
    <row r="115" spans="1:5" x14ac:dyDescent="0.2">
      <c r="A115" s="109">
        <v>5127</v>
      </c>
      <c r="B115" s="106" t="s">
        <v>431</v>
      </c>
      <c r="C115" s="110">
        <v>1559519.71</v>
      </c>
      <c r="D115" s="112">
        <f t="shared" si="0"/>
        <v>1.0165269048626446E-2</v>
      </c>
      <c r="E115" s="111"/>
    </row>
    <row r="116" spans="1:5" x14ac:dyDescent="0.2">
      <c r="A116" s="109">
        <v>5128</v>
      </c>
      <c r="B116" s="106" t="s">
        <v>432</v>
      </c>
      <c r="C116" s="110">
        <v>520981.04</v>
      </c>
      <c r="D116" s="112">
        <f t="shared" si="0"/>
        <v>3.3958611788453869E-3</v>
      </c>
      <c r="E116" s="111"/>
    </row>
    <row r="117" spans="1:5" x14ac:dyDescent="0.2">
      <c r="A117" s="109">
        <v>5129</v>
      </c>
      <c r="B117" s="106" t="s">
        <v>433</v>
      </c>
      <c r="C117" s="110">
        <v>2066510.73</v>
      </c>
      <c r="D117" s="112">
        <f t="shared" si="0"/>
        <v>1.3469940410258388E-2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23402393.749999996</v>
      </c>
      <c r="D118" s="112">
        <f t="shared" si="0"/>
        <v>0.15254159811205203</v>
      </c>
      <c r="E118" s="111"/>
    </row>
    <row r="119" spans="1:5" x14ac:dyDescent="0.2">
      <c r="A119" s="109">
        <v>5131</v>
      </c>
      <c r="B119" s="106" t="s">
        <v>435</v>
      </c>
      <c r="C119" s="110">
        <v>8611216.9299999997</v>
      </c>
      <c r="D119" s="112">
        <f t="shared" si="0"/>
        <v>5.6129676571729278E-2</v>
      </c>
      <c r="E119" s="111"/>
    </row>
    <row r="120" spans="1:5" x14ac:dyDescent="0.2">
      <c r="A120" s="109">
        <v>5132</v>
      </c>
      <c r="B120" s="106" t="s">
        <v>436</v>
      </c>
      <c r="C120" s="110">
        <v>1380907.1</v>
      </c>
      <c r="D120" s="112">
        <f t="shared" si="0"/>
        <v>9.0010354551136162E-3</v>
      </c>
      <c r="E120" s="111"/>
    </row>
    <row r="121" spans="1:5" x14ac:dyDescent="0.2">
      <c r="A121" s="109">
        <v>5133</v>
      </c>
      <c r="B121" s="106" t="s">
        <v>437</v>
      </c>
      <c r="C121" s="110">
        <v>3978613.33</v>
      </c>
      <c r="D121" s="112">
        <f t="shared" si="0"/>
        <v>2.5933416987658078E-2</v>
      </c>
      <c r="E121" s="111"/>
    </row>
    <row r="122" spans="1:5" x14ac:dyDescent="0.2">
      <c r="A122" s="109">
        <v>5134</v>
      </c>
      <c r="B122" s="106" t="s">
        <v>438</v>
      </c>
      <c r="C122" s="110">
        <v>1422007.44</v>
      </c>
      <c r="D122" s="112">
        <f t="shared" si="0"/>
        <v>9.2689358935697762E-3</v>
      </c>
      <c r="E122" s="111"/>
    </row>
    <row r="123" spans="1:5" x14ac:dyDescent="0.2">
      <c r="A123" s="109">
        <v>5135</v>
      </c>
      <c r="B123" s="106" t="s">
        <v>439</v>
      </c>
      <c r="C123" s="110">
        <v>900604.5</v>
      </c>
      <c r="D123" s="112">
        <f t="shared" si="0"/>
        <v>5.8703246840680814E-3</v>
      </c>
      <c r="E123" s="111"/>
    </row>
    <row r="124" spans="1:5" x14ac:dyDescent="0.2">
      <c r="A124" s="109">
        <v>5136</v>
      </c>
      <c r="B124" s="106" t="s">
        <v>440</v>
      </c>
      <c r="C124" s="110">
        <v>169654.69</v>
      </c>
      <c r="D124" s="112">
        <f t="shared" si="0"/>
        <v>1.1058440352839879E-3</v>
      </c>
      <c r="E124" s="111"/>
    </row>
    <row r="125" spans="1:5" x14ac:dyDescent="0.2">
      <c r="A125" s="109">
        <v>5137</v>
      </c>
      <c r="B125" s="106" t="s">
        <v>441</v>
      </c>
      <c r="C125" s="110">
        <v>122567.99</v>
      </c>
      <c r="D125" s="112">
        <f t="shared" si="0"/>
        <v>7.9892327561500054E-4</v>
      </c>
      <c r="E125" s="111"/>
    </row>
    <row r="126" spans="1:5" x14ac:dyDescent="0.2">
      <c r="A126" s="109">
        <v>5138</v>
      </c>
      <c r="B126" s="106" t="s">
        <v>442</v>
      </c>
      <c r="C126" s="110">
        <v>4462189.82</v>
      </c>
      <c r="D126" s="112">
        <f t="shared" si="0"/>
        <v>2.9085467644613491E-2</v>
      </c>
      <c r="E126" s="111"/>
    </row>
    <row r="127" spans="1:5" x14ac:dyDescent="0.2">
      <c r="A127" s="109">
        <v>5139</v>
      </c>
      <c r="B127" s="106" t="s">
        <v>443</v>
      </c>
      <c r="C127" s="110">
        <v>2354631.9500000002</v>
      </c>
      <c r="D127" s="112">
        <f t="shared" si="0"/>
        <v>1.5347973564400756E-2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37295007.600000001</v>
      </c>
      <c r="D128" s="112">
        <f t="shared" si="0"/>
        <v>0.24309650207919981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13700000</v>
      </c>
      <c r="D129" s="112">
        <f t="shared" si="0"/>
        <v>8.9299407422162247E-2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13700000</v>
      </c>
      <c r="D131" s="112">
        <f t="shared" si="0"/>
        <v>8.9299407422162247E-2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7846303.5499999998</v>
      </c>
      <c r="D135" s="112">
        <f t="shared" si="0"/>
        <v>5.1143814413825393E-2</v>
      </c>
      <c r="E135" s="111"/>
    </row>
    <row r="136" spans="1:5" x14ac:dyDescent="0.2">
      <c r="A136" s="109">
        <v>5231</v>
      </c>
      <c r="B136" s="106" t="s">
        <v>451</v>
      </c>
      <c r="C136" s="110">
        <v>7846303.5499999998</v>
      </c>
      <c r="D136" s="112">
        <f t="shared" si="0"/>
        <v>5.1143814413825393E-2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10716729.520000001</v>
      </c>
      <c r="D138" s="112">
        <f t="shared" si="0"/>
        <v>6.9853839097780535E-2</v>
      </c>
      <c r="E138" s="111"/>
    </row>
    <row r="139" spans="1:5" x14ac:dyDescent="0.2">
      <c r="A139" s="109">
        <v>5241</v>
      </c>
      <c r="B139" s="106" t="s">
        <v>453</v>
      </c>
      <c r="C139" s="110">
        <v>8657193.4800000004</v>
      </c>
      <c r="D139" s="112">
        <f t="shared" si="0"/>
        <v>5.6429361146204865E-2</v>
      </c>
      <c r="E139" s="111"/>
    </row>
    <row r="140" spans="1:5" x14ac:dyDescent="0.2">
      <c r="A140" s="109">
        <v>5242</v>
      </c>
      <c r="B140" s="106" t="s">
        <v>454</v>
      </c>
      <c r="C140" s="110">
        <v>1304300</v>
      </c>
      <c r="D140" s="112">
        <f t="shared" si="0"/>
        <v>8.5016946788851258E-3</v>
      </c>
      <c r="E140" s="111"/>
    </row>
    <row r="141" spans="1:5" x14ac:dyDescent="0.2">
      <c r="A141" s="109">
        <v>5243</v>
      </c>
      <c r="B141" s="106" t="s">
        <v>455</v>
      </c>
      <c r="C141" s="110">
        <v>414950.99</v>
      </c>
      <c r="D141" s="112">
        <f t="shared" si="0"/>
        <v>2.7047355851269757E-3</v>
      </c>
      <c r="E141" s="111"/>
    </row>
    <row r="142" spans="1:5" x14ac:dyDescent="0.2">
      <c r="A142" s="109">
        <v>5244</v>
      </c>
      <c r="B142" s="106" t="s">
        <v>456</v>
      </c>
      <c r="C142" s="110">
        <v>340285.05</v>
      </c>
      <c r="D142" s="112">
        <f t="shared" si="0"/>
        <v>2.2180476875635654E-3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4746974.53</v>
      </c>
      <c r="D143" s="112">
        <f t="shared" si="0"/>
        <v>3.0941752742853806E-2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4746974.53</v>
      </c>
      <c r="D145" s="112">
        <f t="shared" si="0"/>
        <v>3.0941752742853806E-2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285000</v>
      </c>
      <c r="D152" s="112">
        <f t="shared" si="0"/>
        <v>1.8576884025778278E-3</v>
      </c>
      <c r="E152" s="111"/>
    </row>
    <row r="153" spans="1:5" x14ac:dyDescent="0.2">
      <c r="A153" s="109">
        <v>5281</v>
      </c>
      <c r="B153" s="106" t="s">
        <v>466</v>
      </c>
      <c r="C153" s="110">
        <v>285000</v>
      </c>
      <c r="D153" s="112">
        <f t="shared" si="0"/>
        <v>1.8576884025778278E-3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2209554.89</v>
      </c>
      <c r="D161" s="112">
        <f t="shared" si="0"/>
        <v>1.4402331557937291E-2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2209554.89</v>
      </c>
      <c r="D168" s="112">
        <f t="shared" si="1"/>
        <v>1.4402331557937291E-2</v>
      </c>
      <c r="E168" s="111"/>
    </row>
    <row r="169" spans="1:5" x14ac:dyDescent="0.2">
      <c r="A169" s="109">
        <v>5331</v>
      </c>
      <c r="B169" s="106" t="s">
        <v>479</v>
      </c>
      <c r="C169" s="110">
        <v>2209554.89</v>
      </c>
      <c r="D169" s="112">
        <f t="shared" si="1"/>
        <v>1.4402331557937291E-2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3" spans="1:5" ht="12" x14ac:dyDescent="0.2">
      <c r="A223" s="194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28" sqref="B28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655</v>
      </c>
      <c r="B1" s="172"/>
      <c r="C1" s="172"/>
      <c r="D1" s="82" t="s">
        <v>244</v>
      </c>
      <c r="E1" s="83">
        <v>2019</v>
      </c>
    </row>
    <row r="2" spans="1:5" ht="18.95" customHeight="1" x14ac:dyDescent="0.2">
      <c r="A2" s="172" t="s">
        <v>524</v>
      </c>
      <c r="B2" s="172"/>
      <c r="C2" s="172"/>
      <c r="D2" s="82" t="s">
        <v>246</v>
      </c>
      <c r="E2" s="83" t="str">
        <f>ESF!H2</f>
        <v>Trimestral</v>
      </c>
    </row>
    <row r="3" spans="1:5" ht="18.95" customHeight="1" x14ac:dyDescent="0.2">
      <c r="A3" s="172" t="s">
        <v>654</v>
      </c>
      <c r="B3" s="172"/>
      <c r="C3" s="172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73565942.670000002</v>
      </c>
    </row>
    <row r="9" spans="1:5" x14ac:dyDescent="0.2">
      <c r="A9" s="88">
        <v>3120</v>
      </c>
      <c r="B9" s="84" t="s">
        <v>525</v>
      </c>
      <c r="C9" s="89">
        <v>4257474.03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169888674.31999999</v>
      </c>
    </row>
    <row r="15" spans="1:5" x14ac:dyDescent="0.2">
      <c r="A15" s="88">
        <v>3220</v>
      </c>
      <c r="B15" s="84" t="s">
        <v>529</v>
      </c>
      <c r="C15" s="89">
        <v>548139727.72000003</v>
      </c>
    </row>
    <row r="16" spans="1:5" x14ac:dyDescent="0.2">
      <c r="A16" s="88">
        <v>3230</v>
      </c>
      <c r="B16" s="84" t="s">
        <v>530</v>
      </c>
      <c r="C16" s="89">
        <f>SUM(C17:C20)</f>
        <v>41444.5</v>
      </c>
    </row>
    <row r="17" spans="1:3" x14ac:dyDescent="0.2">
      <c r="A17" s="88">
        <v>3231</v>
      </c>
      <c r="B17" s="84" t="s">
        <v>531</v>
      </c>
      <c r="C17" s="89">
        <v>41444.5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  <row r="31" spans="1:3" ht="12" x14ac:dyDescent="0.2">
      <c r="A31" s="194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B29" sqref="B29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2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655</v>
      </c>
      <c r="B1" s="172"/>
      <c r="C1" s="172"/>
      <c r="D1" s="82" t="s">
        <v>244</v>
      </c>
      <c r="E1" s="83">
        <v>2019</v>
      </c>
    </row>
    <row r="2" spans="1:5" s="90" customFormat="1" ht="18.95" customHeight="1" x14ac:dyDescent="0.25">
      <c r="A2" s="172" t="s">
        <v>542</v>
      </c>
      <c r="B2" s="172"/>
      <c r="C2" s="17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2" t="s">
        <v>654</v>
      </c>
      <c r="B3" s="172"/>
      <c r="C3" s="172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65179458.82</v>
      </c>
      <c r="D9" s="89">
        <v>50435149.369999997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65197062.420000002</v>
      </c>
      <c r="D11" s="89">
        <v>16215225.470000001</v>
      </c>
    </row>
    <row r="12" spans="1:5" x14ac:dyDescent="0.2">
      <c r="A12" s="88">
        <v>1115</v>
      </c>
      <c r="B12" s="84" t="s">
        <v>251</v>
      </c>
      <c r="C12" s="89">
        <v>12009808.98</v>
      </c>
      <c r="D12" s="89">
        <v>3980732.72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142386330.22</v>
      </c>
      <c r="D15" s="89">
        <f>SUM(D8:D14)</f>
        <v>70631107.560000002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587975472.13</v>
      </c>
    </row>
    <row r="21" spans="1:5" x14ac:dyDescent="0.2">
      <c r="A21" s="88">
        <v>1231</v>
      </c>
      <c r="B21" s="84" t="s">
        <v>285</v>
      </c>
      <c r="C21" s="89">
        <v>50222391.719999999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39132842.219999999</v>
      </c>
    </row>
    <row r="24" spans="1:5" x14ac:dyDescent="0.2">
      <c r="A24" s="88">
        <v>1234</v>
      </c>
      <c r="B24" s="84" t="s">
        <v>288</v>
      </c>
      <c r="C24" s="89">
        <v>3740093.71</v>
      </c>
    </row>
    <row r="25" spans="1:5" x14ac:dyDescent="0.2">
      <c r="A25" s="88">
        <v>1235</v>
      </c>
      <c r="B25" s="84" t="s">
        <v>289</v>
      </c>
      <c r="C25" s="89">
        <v>482292238</v>
      </c>
    </row>
    <row r="26" spans="1:5" x14ac:dyDescent="0.2">
      <c r="A26" s="88">
        <v>1236</v>
      </c>
      <c r="B26" s="84" t="s">
        <v>290</v>
      </c>
      <c r="C26" s="89">
        <v>12587906.48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63221336.609999999</v>
      </c>
    </row>
    <row r="29" spans="1:5" x14ac:dyDescent="0.2">
      <c r="A29" s="88">
        <v>1241</v>
      </c>
      <c r="B29" s="84" t="s">
        <v>293</v>
      </c>
      <c r="C29" s="89">
        <v>10304679.130000001</v>
      </c>
    </row>
    <row r="30" spans="1:5" x14ac:dyDescent="0.2">
      <c r="A30" s="88">
        <v>1242</v>
      </c>
      <c r="B30" s="84" t="s">
        <v>294</v>
      </c>
      <c r="C30" s="89">
        <v>1953927.58</v>
      </c>
    </row>
    <row r="31" spans="1:5" x14ac:dyDescent="0.2">
      <c r="A31" s="88">
        <v>1243</v>
      </c>
      <c r="B31" s="84" t="s">
        <v>295</v>
      </c>
      <c r="C31" s="89">
        <v>222261.86</v>
      </c>
    </row>
    <row r="32" spans="1:5" x14ac:dyDescent="0.2">
      <c r="A32" s="88">
        <v>1244</v>
      </c>
      <c r="B32" s="84" t="s">
        <v>296</v>
      </c>
      <c r="C32" s="89">
        <v>44065097.649999999</v>
      </c>
    </row>
    <row r="33" spans="1:5" x14ac:dyDescent="0.2">
      <c r="A33" s="88">
        <v>1245</v>
      </c>
      <c r="B33" s="84" t="s">
        <v>297</v>
      </c>
      <c r="C33" s="89">
        <v>587103.03</v>
      </c>
    </row>
    <row r="34" spans="1:5" x14ac:dyDescent="0.2">
      <c r="A34" s="88">
        <v>1246</v>
      </c>
      <c r="B34" s="84" t="s">
        <v>298</v>
      </c>
      <c r="C34" s="89">
        <v>5501273.2000000002</v>
      </c>
    </row>
    <row r="35" spans="1:5" x14ac:dyDescent="0.2">
      <c r="A35" s="88">
        <v>1247</v>
      </c>
      <c r="B35" s="84" t="s">
        <v>299</v>
      </c>
      <c r="C35" s="89">
        <v>283244.15999999997</v>
      </c>
    </row>
    <row r="36" spans="1:5" x14ac:dyDescent="0.2">
      <c r="A36" s="88">
        <v>1248</v>
      </c>
      <c r="B36" s="84" t="s">
        <v>300</v>
      </c>
      <c r="C36" s="89">
        <v>303750</v>
      </c>
    </row>
    <row r="37" spans="1:5" x14ac:dyDescent="0.2">
      <c r="A37" s="88">
        <v>1250</v>
      </c>
      <c r="B37" s="84" t="s">
        <v>302</v>
      </c>
      <c r="C37" s="89">
        <f>SUM(C38:C42)</f>
        <v>1569892.83</v>
      </c>
    </row>
    <row r="38" spans="1:5" x14ac:dyDescent="0.2">
      <c r="A38" s="88">
        <v>1251</v>
      </c>
      <c r="B38" s="84" t="s">
        <v>303</v>
      </c>
      <c r="C38" s="89">
        <v>1528171.53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41721.300000000003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2" spans="1:1" ht="12" x14ac:dyDescent="0.2">
      <c r="A82" s="194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9" sqref="B29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2019-10-29T23:18:44Z</cp:lastPrinted>
  <dcterms:created xsi:type="dcterms:W3CDTF">2012-12-11T20:36:24Z</dcterms:created>
  <dcterms:modified xsi:type="dcterms:W3CDTF">2019-11-04T18:06:34Z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